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/>
  <mc:AlternateContent xmlns:mc="http://schemas.openxmlformats.org/markup-compatibility/2006">
    <mc:Choice Requires="x15">
      <x15ac:absPath xmlns:x15ac="http://schemas.microsoft.com/office/spreadsheetml/2010/11/ac" url="C:\Users\vitkovamarke\Desktop\Jarda\01 Výzva k podání nabídek\"/>
    </mc:Choice>
  </mc:AlternateContent>
  <xr:revisionPtr revIDLastSave="0" documentId="13_ncr:1_{0D29CAC8-66ED-474D-97D0-E9F50648295A}" xr6:coauthVersionLast="47" xr6:coauthVersionMax="47" xr10:uidLastSave="{00000000-0000-0000-0000-000000000000}"/>
  <bookViews>
    <workbookView xWindow="24285" yWindow="1005" windowWidth="21990" windowHeight="14655" xr2:uid="{00000000-000D-0000-FFFF-FFFF00000000}"/>
  </bookViews>
  <sheets>
    <sheet name="Specifikace" sheetId="4" r:id="rId1"/>
  </sheets>
  <calcPr calcId="191029"/>
  <fileRecoveryPr autoRecover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9" i="4" l="1"/>
  <c r="H14" i="4"/>
  <c r="J14" i="4" s="1"/>
  <c r="H13" i="4"/>
  <c r="J13" i="4" s="1"/>
  <c r="H12" i="4"/>
  <c r="J12" i="4" s="1"/>
  <c r="H11" i="4"/>
  <c r="I11" i="4" s="1"/>
  <c r="H10" i="4"/>
  <c r="J10" i="4" s="1"/>
  <c r="H15" i="4" l="1"/>
  <c r="J11" i="4"/>
  <c r="I13" i="4"/>
  <c r="I12" i="4"/>
  <c r="I14" i="4"/>
  <c r="I10" i="4"/>
  <c r="J9" i="4"/>
  <c r="I9" i="4"/>
  <c r="J15" i="4" l="1"/>
  <c r="I15" i="4"/>
</calcChain>
</file>

<file path=xl/sharedStrings.xml><?xml version="1.0" encoding="utf-8"?>
<sst xmlns="http://schemas.openxmlformats.org/spreadsheetml/2006/main" count="27" uniqueCount="27">
  <si>
    <t>DPH</t>
  </si>
  <si>
    <t>Název požadovaného vybavení</t>
  </si>
  <si>
    <t>Cena bez DPH za 1 ks</t>
  </si>
  <si>
    <t>Cena celkem bez DPH</t>
  </si>
  <si>
    <t>Cena celkem s DPH</t>
  </si>
  <si>
    <t>Minimální poždované parametry</t>
  </si>
  <si>
    <t>počet požadovaných kusů</t>
  </si>
  <si>
    <t xml:space="preserve">Lanová pyramida </t>
  </si>
  <si>
    <t>•	Nosný sloup pyramidy je vyroben z konstrukční oceli o průměru min. 114 mm.
•	Minimální prostor 7,6 m x 7,6 m
•	Minimální rozměr zařízení d. š. v.: 4,6 m x 4,6 m x 3 m
•	Nosnost: min. 2000 kg
•	Výška volného pádu: do 1 m
•	Povrchová úprava: žárové zinkování
•	Materiál: plastové části – polyamid, kovové části - konstrukční ocel, lana a sítě - polypropylen s vnitřním ocelovým jádrem
•	Dopadová plocha dle normy EN 1177 – trávník
•	Certifikát shody s normou: ČSN EN 1176 - 1, 11</t>
  </si>
  <si>
    <t>Nabízené parametry - popis</t>
  </si>
  <si>
    <t>Typové označení a fotografie prvků</t>
  </si>
  <si>
    <t xml:space="preserve">Řetězová houpačka hnízdo </t>
  </si>
  <si>
    <t>•	Vybavení: 1x sedátko "Hnízdo" (průměr min. 1 m), 2x kovové stojny.
•	Minimální prostor 6 m x 7 m
•	Minimální rozměr zařízení d. š. v.: 3 m x 1 m x 1,7 m
•	Nosnost: min. 260 kg
•	Výška volného pádu: do 1 m
•	Dopadová plocha dle normy EN 1177 – trávník
•	Certifikát shody s normou: ČSN EN 1176 - 1, 2
•	Materiál: kovové části - konstrukční ocel, lana závěsná - polypropylen s vnitřním ocelovým jádrem, sedátko Hnízdo - polypropylen z vysokopevnostního vlákna
•	Povrchová úprava: žárové zinkování</t>
  </si>
  <si>
    <t xml:space="preserve">Řetězová dvojhoupačka </t>
  </si>
  <si>
    <t>•	Minimální prostor 6 m x 7 m
•	Minimální rozměr zařízení d. š. v.: 3 m x 1,4 m x 1,7 m
•	Nosnost: min 105 kg
•	Výška volného pádu: do 1 m
•	Dopadová plocha dle normy EN 1177 – trávník
•	Certifikát shody s normou: ČSN EN 1176 - 1, 2
•	Materiál: dřevěné části - lepené hranoly, kovové části - konstrukční ocel
•	Povrchová úprava: impregnace a třívrstvá aplikace vrchního lazurovacího
•	Laku, žárové zinkování
•	Vybavení: 2x sedátko normal, 1x kovový nosník (pozink)</t>
  </si>
  <si>
    <t xml:space="preserve">Houpačkový závěs + sedátko </t>
  </si>
  <si>
    <t xml:space="preserve">•	Sedátko Normal
•	Rozměr zařízení d. š. v.: 0,48 m x 0,17 m x 0,03 m
•	Minimální prostor 0,82 m x 1,58 m
•	Nosnost: min 50 kg
•	Výška volného pádu: do 1 m
•	Dopadová plocha dle normy EN 1177 – trávník
•	Certifikát shody s normou: ČSN EN 1176
</t>
  </si>
  <si>
    <t>Dětská průlezka s motivem zvířete (pejsek, kočička…)</t>
  </si>
  <si>
    <t>•	Vybavení: 3x prolézací tunel, 2x lanový tunel
•	Spojené prvky = průlez
•	Minimální rozměr zařízení d. š. v.: 5,20 m x 0,70 m x 1,1 m
•	Výška volného pádu: do 1m
•	Dopadová plocha dle normy EN 1177 – trávník
•	Materiál: Plastové části - HDPE, polyamid, kovové části - konstrukční ocel, tunel – sklolaminát, lana - polypropylen s vnitřním ocelovým jádrem
•	Povrchová úprava: Prášková vypalovaná barva, žárové zinkování</t>
  </si>
  <si>
    <t xml:space="preserve">Dvojvěž se skluzavkou </t>
  </si>
  <si>
    <t>Vybavení: 2x věž, skluzavka, 3x bariéra z HDPE, kolmý žebřík, lanový most mezi věžemi, šikmý síťový výlez.
Nosná konstrukce z oceli
Minimální rozměr d. š. v.: 3,5 m x 2,5 m x 2,10 m
Minimální prostor 6,5 m x 6 m
Výška volného pádu: do 1m
Dopadová plocha dle normy EN 1177 – trávník
Certifikát shody s normou: ČSN EN 1176 – 1, 2, 3
Materiál: skluzavka ze sklolaminátu, celoprobarvený polyetylen, lana a sítě - polypropylen s vnitřním ocelovým jádrem, podesty – HPL, plastové části - HDPE
kovové části - konstrukční ocel
Povrchová úprava – žárové zinkování, prášková vypalovaná barva
Spojovací materiál pozinkovaný nebo nerezový</t>
  </si>
  <si>
    <t>Předpokládaná hodnota prvku bez DPH</t>
  </si>
  <si>
    <t>Celkem</t>
  </si>
  <si>
    <t>Nabídkovou cenu uveďte včetně montáže a dopravy</t>
  </si>
  <si>
    <t>Buňky zvýrazněné žlutou barvou vyplní dodavatel</t>
  </si>
  <si>
    <t>Název VZMR: Rekonstrukce zahrady MŠ Lomená včetně dodávky herních prvků</t>
  </si>
  <si>
    <t>Příloha č. 2c - Specifikace předmětu plnění s položkovým rozpočtem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</si>
</sst>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[$Kč-405]_-;\-* #,##0.00\ [$Kč-405]_-;_-* &quot;-&quot;??\ [$Kč-405]_-;_-@_-"/>
  </numFmts>
  <fonts count="8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4"/>
      <color theme="1"/>
      <name val="Arial"/>
      <family val="2"/>
      <charset val="238"/>
    </font>
    <font>
      <sz val="12"/>
      <color rgb="FF222222"/>
      <name val="Arial"/>
      <family val="2"/>
      <charset val="238"/>
    </font>
    <font>
      <sz val="11"/>
      <color theme="1"/>
      <name val="Times New Roman"/>
      <family val="1"/>
      <charset val="238"/>
    </font>
    <font>
      <b/>
      <sz val="20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0" fillId="0" borderId="0" xfId="0" applyFill="1"/>
    <xf numFmtId="0" fontId="0" fillId="0" borderId="0" xfId="0" applyAlignment="1">
      <alignment wrapText="1"/>
    </xf>
    <xf numFmtId="0" fontId="3" fillId="0" borderId="0" xfId="0" applyFont="1"/>
    <xf numFmtId="0" fontId="2" fillId="3" borderId="1" xfId="0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 wrapText="1"/>
    </xf>
    <xf numFmtId="0" fontId="1" fillId="3" borderId="3" xfId="0" applyFont="1" applyFill="1" applyBorder="1" applyAlignment="1">
      <alignment horizontal="center" vertical="center" wrapText="1"/>
    </xf>
    <xf numFmtId="0" fontId="1" fillId="3" borderId="4" xfId="0" applyFont="1" applyFill="1" applyBorder="1" applyAlignment="1">
      <alignment horizontal="center" vertical="center" wrapText="1"/>
    </xf>
    <xf numFmtId="164" fontId="2" fillId="2" borderId="1" xfId="0" applyNumberFormat="1" applyFont="1" applyFill="1" applyBorder="1" applyAlignment="1">
      <alignment horizontal="center" vertical="center" wrapText="1"/>
    </xf>
    <xf numFmtId="164" fontId="0" fillId="4" borderId="1" xfId="0" applyNumberFormat="1" applyFill="1" applyBorder="1" applyAlignment="1">
      <alignment horizontal="center" vertical="center" wrapText="1"/>
    </xf>
    <xf numFmtId="164" fontId="2" fillId="4" borderId="5" xfId="0" applyNumberFormat="1" applyFont="1" applyFill="1" applyBorder="1" applyAlignment="1">
      <alignment horizontal="center" vertical="center" wrapText="1"/>
    </xf>
    <xf numFmtId="0" fontId="4" fillId="0" borderId="0" xfId="0" applyFont="1" applyAlignment="1">
      <alignment horizontal="left" vertical="center" wrapText="1" indent="1"/>
    </xf>
    <xf numFmtId="0" fontId="1" fillId="3" borderId="1" xfId="0" applyFont="1" applyFill="1" applyBorder="1" applyAlignment="1">
      <alignment wrapText="1"/>
    </xf>
    <xf numFmtId="0" fontId="2" fillId="3" borderId="1" xfId="0" applyFont="1" applyFill="1" applyBorder="1" applyAlignment="1">
      <alignment wrapText="1"/>
    </xf>
    <xf numFmtId="0" fontId="1" fillId="3" borderId="6" xfId="0" applyFont="1" applyFill="1" applyBorder="1" applyAlignment="1">
      <alignment wrapText="1"/>
    </xf>
    <xf numFmtId="164" fontId="0" fillId="4" borderId="6" xfId="0" applyNumberFormat="1" applyFill="1" applyBorder="1" applyAlignment="1">
      <alignment horizontal="center" vertical="center" wrapText="1"/>
    </xf>
    <xf numFmtId="164" fontId="2" fillId="4" borderId="7" xfId="0" applyNumberFormat="1" applyFont="1" applyFill="1" applyBorder="1" applyAlignment="1">
      <alignment horizontal="center" vertical="center" wrapText="1"/>
    </xf>
    <xf numFmtId="0" fontId="5" fillId="2" borderId="8" xfId="0" applyFont="1" applyFill="1" applyBorder="1"/>
    <xf numFmtId="0" fontId="5" fillId="0" borderId="0" xfId="0" applyFont="1" applyAlignment="1">
      <alignment horizontal="left" vertical="center" wrapText="1"/>
    </xf>
    <xf numFmtId="0" fontId="2" fillId="3" borderId="6" xfId="0" applyFont="1" applyFill="1" applyBorder="1" applyAlignment="1">
      <alignment wrapText="1"/>
    </xf>
    <xf numFmtId="0" fontId="2" fillId="3" borderId="6" xfId="0" applyFont="1" applyFill="1" applyBorder="1" applyAlignment="1">
      <alignment horizontal="center" vertical="center" wrapText="1"/>
    </xf>
    <xf numFmtId="164" fontId="2" fillId="2" borderId="6" xfId="0" applyNumberFormat="1" applyFont="1" applyFill="1" applyBorder="1" applyAlignment="1">
      <alignment horizontal="center" vertical="center" wrapText="1"/>
    </xf>
    <xf numFmtId="164" fontId="7" fillId="0" borderId="8" xfId="0" applyNumberFormat="1" applyFont="1" applyBorder="1"/>
    <xf numFmtId="164" fontId="7" fillId="0" borderId="9" xfId="0" applyNumberFormat="1" applyFont="1" applyBorder="1"/>
    <xf numFmtId="0" fontId="5" fillId="0" borderId="0" xfId="0" applyFont="1" applyAlignment="1">
      <alignment horizontal="left" vertical="center" wrapText="1"/>
    </xf>
    <xf numFmtId="0" fontId="6" fillId="3" borderId="10" xfId="0" applyFont="1" applyFill="1" applyBorder="1" applyAlignment="1">
      <alignment horizontal="left" wrapText="1"/>
    </xf>
    <xf numFmtId="0" fontId="6" fillId="3" borderId="11" xfId="0" applyFont="1" applyFill="1" applyBorder="1" applyAlignment="1">
      <alignment horizontal="left" wrapText="1"/>
    </xf>
    <xf numFmtId="0" fontId="6" fillId="3" borderId="9" xfId="0" applyFont="1" applyFill="1" applyBorder="1" applyAlignment="1">
      <alignment horizontal="left" wrapText="1"/>
    </xf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FF00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27"/>
  <sheetViews>
    <sheetView tabSelected="1" topLeftCell="A12" zoomScale="85" zoomScaleNormal="85" workbookViewId="0">
      <selection activeCell="G9" sqref="G9"/>
    </sheetView>
  </sheetViews>
  <sheetFormatPr defaultRowHeight="15" x14ac:dyDescent="0.25"/>
  <cols>
    <col min="1" max="1" width="16.85546875" customWidth="1"/>
    <col min="2" max="2" width="49.85546875" customWidth="1"/>
    <col min="3" max="3" width="10.85546875" customWidth="1"/>
    <col min="4" max="4" width="14" customWidth="1"/>
    <col min="5" max="6" width="28.42578125" customWidth="1"/>
    <col min="7" max="7" width="17.140625" customWidth="1"/>
    <col min="8" max="8" width="16.28515625" customWidth="1"/>
    <col min="9" max="9" width="16" style="1" customWidth="1"/>
    <col min="10" max="10" width="17.7109375" customWidth="1"/>
  </cols>
  <sheetData>
    <row r="1" spans="1:12" ht="36.75" customHeight="1" x14ac:dyDescent="0.25">
      <c r="A1" s="3" t="s">
        <v>26</v>
      </c>
    </row>
    <row r="2" spans="1:12" ht="32.25" customHeight="1" x14ac:dyDescent="0.25">
      <c r="A2" s="3" t="s">
        <v>25</v>
      </c>
    </row>
    <row r="4" spans="1:12" ht="15.75" thickBot="1" x14ac:dyDescent="0.3"/>
    <row r="5" spans="1:12" ht="15.75" thickBot="1" x14ac:dyDescent="0.3">
      <c r="A5" s="17"/>
      <c r="B5" s="24" t="s">
        <v>24</v>
      </c>
      <c r="C5" s="24"/>
    </row>
    <row r="6" spans="1:12" x14ac:dyDescent="0.25">
      <c r="A6" t="s">
        <v>23</v>
      </c>
      <c r="B6" s="18"/>
      <c r="C6" s="18"/>
    </row>
    <row r="7" spans="1:12" ht="15.75" thickBot="1" x14ac:dyDescent="0.3"/>
    <row r="8" spans="1:12" ht="60" customHeight="1" thickBot="1" x14ac:dyDescent="0.3">
      <c r="A8" s="5" t="s">
        <v>1</v>
      </c>
      <c r="B8" s="6" t="s">
        <v>5</v>
      </c>
      <c r="C8" s="6" t="s">
        <v>6</v>
      </c>
      <c r="D8" s="6" t="s">
        <v>21</v>
      </c>
      <c r="E8" s="6" t="s">
        <v>9</v>
      </c>
      <c r="F8" s="6" t="s">
        <v>10</v>
      </c>
      <c r="G8" s="6" t="s">
        <v>2</v>
      </c>
      <c r="H8" s="6" t="s">
        <v>3</v>
      </c>
      <c r="I8" s="6" t="s">
        <v>0</v>
      </c>
      <c r="J8" s="7" t="s">
        <v>4</v>
      </c>
    </row>
    <row r="9" spans="1:12" ht="183.75" customHeight="1" x14ac:dyDescent="0.25">
      <c r="A9" s="12" t="s">
        <v>7</v>
      </c>
      <c r="B9" s="13" t="s">
        <v>8</v>
      </c>
      <c r="C9" s="4">
        <v>1</v>
      </c>
      <c r="D9" s="4">
        <v>63300</v>
      </c>
      <c r="E9" s="8"/>
      <c r="F9" s="8"/>
      <c r="G9" s="8"/>
      <c r="H9" s="9">
        <f>G9*C9</f>
        <v>0</v>
      </c>
      <c r="I9" s="9">
        <f>H9*0.21</f>
        <v>0</v>
      </c>
      <c r="J9" s="10">
        <f>H9*1.21</f>
        <v>0</v>
      </c>
      <c r="L9" s="2"/>
    </row>
    <row r="10" spans="1:12" ht="203.25" customHeight="1" x14ac:dyDescent="0.25">
      <c r="A10" s="12" t="s">
        <v>11</v>
      </c>
      <c r="B10" s="13" t="s">
        <v>12</v>
      </c>
      <c r="C10" s="4">
        <v>1</v>
      </c>
      <c r="D10" s="4">
        <v>46000</v>
      </c>
      <c r="E10" s="8"/>
      <c r="F10" s="8"/>
      <c r="G10" s="8"/>
      <c r="H10" s="9">
        <f t="shared" ref="H10:H14" si="0">G10*C10</f>
        <v>0</v>
      </c>
      <c r="I10" s="9">
        <f t="shared" ref="I10:I14" si="1">H10*0.21</f>
        <v>0</v>
      </c>
      <c r="J10" s="10">
        <f t="shared" ref="J10:J14" si="2">H10*1.21</f>
        <v>0</v>
      </c>
      <c r="L10" s="2"/>
    </row>
    <row r="11" spans="1:12" ht="204.75" customHeight="1" x14ac:dyDescent="0.25">
      <c r="A11" s="12" t="s">
        <v>13</v>
      </c>
      <c r="B11" s="13" t="s">
        <v>14</v>
      </c>
      <c r="C11" s="4">
        <v>1</v>
      </c>
      <c r="D11" s="4">
        <v>36260</v>
      </c>
      <c r="E11" s="8"/>
      <c r="F11" s="8"/>
      <c r="G11" s="8"/>
      <c r="H11" s="9">
        <f t="shared" si="0"/>
        <v>0</v>
      </c>
      <c r="I11" s="9">
        <f t="shared" si="1"/>
        <v>0</v>
      </c>
      <c r="J11" s="10">
        <f t="shared" si="2"/>
        <v>0</v>
      </c>
      <c r="L11" s="2"/>
    </row>
    <row r="12" spans="1:12" ht="123.75" customHeight="1" x14ac:dyDescent="0.25">
      <c r="A12" s="12" t="s">
        <v>15</v>
      </c>
      <c r="B12" s="13" t="s">
        <v>16</v>
      </c>
      <c r="C12" s="4">
        <v>1</v>
      </c>
      <c r="D12" s="4">
        <v>5340</v>
      </c>
      <c r="E12" s="8"/>
      <c r="F12" s="8"/>
      <c r="G12" s="8"/>
      <c r="H12" s="9">
        <f t="shared" si="0"/>
        <v>0</v>
      </c>
      <c r="I12" s="9">
        <f t="shared" si="1"/>
        <v>0</v>
      </c>
      <c r="J12" s="10">
        <f t="shared" si="2"/>
        <v>0</v>
      </c>
      <c r="L12" s="2"/>
    </row>
    <row r="13" spans="1:12" ht="176.25" customHeight="1" x14ac:dyDescent="0.25">
      <c r="A13" s="12" t="s">
        <v>17</v>
      </c>
      <c r="B13" s="13" t="s">
        <v>18</v>
      </c>
      <c r="C13" s="4">
        <v>1</v>
      </c>
      <c r="D13" s="4">
        <v>94000</v>
      </c>
      <c r="E13" s="8"/>
      <c r="F13" s="8"/>
      <c r="G13" s="8"/>
      <c r="H13" s="9">
        <f t="shared" si="0"/>
        <v>0</v>
      </c>
      <c r="I13" s="9">
        <f t="shared" si="1"/>
        <v>0</v>
      </c>
      <c r="J13" s="10">
        <f t="shared" si="2"/>
        <v>0</v>
      </c>
      <c r="L13" s="2"/>
    </row>
    <row r="14" spans="1:12" ht="228.75" customHeight="1" thickBot="1" x14ac:dyDescent="0.3">
      <c r="A14" s="14" t="s">
        <v>19</v>
      </c>
      <c r="B14" s="19" t="s">
        <v>20</v>
      </c>
      <c r="C14" s="20">
        <v>1</v>
      </c>
      <c r="D14" s="20">
        <v>140800</v>
      </c>
      <c r="E14" s="21"/>
      <c r="F14" s="21"/>
      <c r="G14" s="21"/>
      <c r="H14" s="15">
        <f t="shared" si="0"/>
        <v>0</v>
      </c>
      <c r="I14" s="15">
        <f t="shared" si="1"/>
        <v>0</v>
      </c>
      <c r="J14" s="16">
        <f t="shared" si="2"/>
        <v>0</v>
      </c>
      <c r="L14" s="2"/>
    </row>
    <row r="15" spans="1:12" ht="36" customHeight="1" thickBot="1" x14ac:dyDescent="0.45">
      <c r="A15" s="25" t="s">
        <v>22</v>
      </c>
      <c r="B15" s="26"/>
      <c r="C15" s="26"/>
      <c r="D15" s="26"/>
      <c r="E15" s="26"/>
      <c r="F15" s="26"/>
      <c r="G15" s="27"/>
      <c r="H15" s="22">
        <f>SUM(H9:H14)</f>
        <v>0</v>
      </c>
      <c r="I15" s="22">
        <f t="shared" ref="I15:J15" si="3">SUM(I9:I14)</f>
        <v>0</v>
      </c>
      <c r="J15" s="23">
        <f t="shared" si="3"/>
        <v>0</v>
      </c>
    </row>
    <row r="18" spans="2:2" x14ac:dyDescent="0.25">
      <c r="B18" s="11"/>
    </row>
    <row r="19" spans="2:2" x14ac:dyDescent="0.25">
      <c r="B19" s="11"/>
    </row>
    <row r="20" spans="2:2" x14ac:dyDescent="0.25">
      <c r="B20" s="11"/>
    </row>
    <row r="21" spans="2:2" x14ac:dyDescent="0.25">
      <c r="B21" s="11"/>
    </row>
    <row r="22" spans="2:2" x14ac:dyDescent="0.25">
      <c r="B22" s="11"/>
    </row>
    <row r="23" spans="2:2" x14ac:dyDescent="0.25">
      <c r="B23" s="11"/>
    </row>
    <row r="24" spans="2:2" x14ac:dyDescent="0.25">
      <c r="B24" s="11"/>
    </row>
    <row r="25" spans="2:2" x14ac:dyDescent="0.25">
      <c r="B25" s="11"/>
    </row>
    <row r="26" spans="2:2" x14ac:dyDescent="0.25">
      <c r="B26" s="11"/>
    </row>
    <row r="27" spans="2:2" x14ac:dyDescent="0.25">
      <c r="B27" s="11"/>
    </row>
  </sheetData>
  <mergeCells count="2">
    <mergeCell ref="B5:C5"/>
    <mergeCell ref="A15:G15"/>
  </mergeCells>
  <pageMargins left="0.70866141732283472" right="0.70866141732283472" top="0.78740157480314965" bottom="0.78740157480314965" header="0.31496062992125984" footer="0.31496062992125984"/>
  <pageSetup paperSize="9" scale="3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Specifikace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Miroslav</dc:creator>
  <cp:lastModifiedBy>Markéta Vítková</cp:lastModifiedBy>
  <cp:lastPrinted>2018-07-04T10:32:10Z</cp:lastPrinted>
  <dcterms:created xsi:type="dcterms:W3CDTF">2015-11-02T18:21:30Z</dcterms:created>
  <dcterms:modified xsi:type="dcterms:W3CDTF">2024-09-16T13:36:23Z</dcterms:modified>
</cp:coreProperties>
</file>